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1" sheetId="1" r:id="rId1"/>
  </sheets>
  <definedNames>
    <definedName name="_xlnm.Print_Area" localSheetId="0">'Załacznik Nr 1'!$A$1:$D$110</definedName>
  </definedNames>
  <calcPr fullCalcOnLoad="1"/>
</workbook>
</file>

<file path=xl/sharedStrings.xml><?xml version="1.0" encoding="utf-8"?>
<sst xmlns="http://schemas.openxmlformats.org/spreadsheetml/2006/main" count="158" uniqueCount="99">
  <si>
    <t>Dział</t>
  </si>
  <si>
    <t>GOSPODARKA MIESZKANIOWA</t>
  </si>
  <si>
    <t>ADMINISTRACJA PUBLICZNA</t>
  </si>
  <si>
    <t>OŚWIATA I WYCHOWANIE</t>
  </si>
  <si>
    <t>Razem</t>
  </si>
  <si>
    <t>RÓŻNE ROZLICZENIA</t>
  </si>
  <si>
    <t>TRANSPORT I ŁĄCZNOŚĆ</t>
  </si>
  <si>
    <t xml:space="preserve"> </t>
  </si>
  <si>
    <t>POMOC SPOŁECZNA</t>
  </si>
  <si>
    <t xml:space="preserve"> - </t>
  </si>
  <si>
    <t>TURYSTYKA</t>
  </si>
  <si>
    <t xml:space="preserve">                          Załacznik Nr 1</t>
  </si>
  <si>
    <t xml:space="preserve">                          do Uchwały Budżetowej Gminy Czarna na 2007 rok</t>
  </si>
  <si>
    <t>PROGNOZOWANE DOCHODY BUDŻETU NA 2007 ROK</t>
  </si>
  <si>
    <t>Źródło dochodu</t>
  </si>
  <si>
    <t>WYTWARZANIE I ZAOPATRYWANIE W ENERGIĘ ELEKTRYCZNĄ, GAZ I WODĘ</t>
  </si>
  <si>
    <t xml:space="preserve">środki z Europejskiego Funduszu Rozwoju Regionalnego w ramach Priorytetu 3 - </t>
  </si>
  <si>
    <t>Rzwój lokalny na "Rozbudowa ujecia wody w Żdżarach"</t>
  </si>
  <si>
    <t>środki z budżetu państwa na rozbudowę ujęcia wody w Żdżarach</t>
  </si>
  <si>
    <t>dotacja z WFŚiGW Rzeszów na udrożnienie dwóch potoków</t>
  </si>
  <si>
    <t>wpłaty mieszkańców na budowę wodociągu Chotowa - za zalewem</t>
  </si>
  <si>
    <t xml:space="preserve">wpływy z tytułu pomocy finansowej udzielanej przez powiat na zadania </t>
  </si>
  <si>
    <t>przekazane gminie (drogi)</t>
  </si>
  <si>
    <t xml:space="preserve">środki z EuropejskiegoFunduszu Rozwoju Regionalnego w ramach Priorytetu 3 - </t>
  </si>
  <si>
    <t>Rozwój lokalny na "Poszerzenie oferty turystyczno - kulturalnej gminy Czarna</t>
  </si>
  <si>
    <t>poprzez rozwój infrastruktury lokalnej"</t>
  </si>
  <si>
    <t>środki z budżetu państwa na poszerzenie oferty turystyczno - kulturanej gminy</t>
  </si>
  <si>
    <t>Czarna poprzez rozwój infrastruktury lokalnej</t>
  </si>
  <si>
    <t>wpływy z najmu i dzierżawy składników majatkowych</t>
  </si>
  <si>
    <t>wpływy z opłaty za wieczyste użytkowanie</t>
  </si>
  <si>
    <t>wpływy ze sprzedaży majątku gminy</t>
  </si>
  <si>
    <t>wpływy za materiały przetargowe</t>
  </si>
  <si>
    <t xml:space="preserve">dotacje celowe otrzymane z budżetu państwa na realizację zadań bieżących z </t>
  </si>
  <si>
    <t>zakresu administracji rządowej oraz innych zadań zleconych gminie ustawami</t>
  </si>
  <si>
    <t>*utrzymanie pracowników zadań zleconych</t>
  </si>
  <si>
    <t>dochody jednostek samorządu terytorialnego związane z realizacją zadań z zakresu</t>
  </si>
  <si>
    <t xml:space="preserve">administracji rządowej oraz innych zadań zleconych gminie </t>
  </si>
  <si>
    <t>URZĘDY NACZELNYCH ORGANÓW WŁADZY PAŃSTWOWEJ,</t>
  </si>
  <si>
    <t>KONTROLI I OCHRONY PRAWA ORAZ SĄDOWNICTWA</t>
  </si>
  <si>
    <t xml:space="preserve">zakresu administracji rządowej oraz innych zadań zleconych gminie </t>
  </si>
  <si>
    <t>* dotacja na przeprowadzenie i aktualizację stałego rejestru wyborców</t>
  </si>
  <si>
    <t>DOCHODY OD OSÓB PRAWNYCH, OD OSÓB FIZYCZNYCH I OD</t>
  </si>
  <si>
    <t>INNYCH JEDNOSTEK NIEPOSIADAJĄCYCH OSOBOWOŚCI PRAWNEJ</t>
  </si>
  <si>
    <t>ORAZ WYDATKI ZWIĄZANE Z ICH POBOREM</t>
  </si>
  <si>
    <t>podatek od działalności gospodarczej osób fizycznych, opłacanego w</t>
  </si>
  <si>
    <t>formie karty podatkowej</t>
  </si>
  <si>
    <t>podatek rolny od osób prawnych</t>
  </si>
  <si>
    <t>podatek leśny od osób prawnych</t>
  </si>
  <si>
    <t>podatek od nieruchomości od osób prawnych</t>
  </si>
  <si>
    <t>podatek od środków transportowych od osób prawnych</t>
  </si>
  <si>
    <t>podatek rolny od osób fizycznych</t>
  </si>
  <si>
    <t>podatek leśny od osób fizycznych</t>
  </si>
  <si>
    <t>podatek od nieruchomości od osób fizycznych</t>
  </si>
  <si>
    <t>podatek od środków transportowych od osób fizycznych</t>
  </si>
  <si>
    <t>podatek od spadków i darowizn</t>
  </si>
  <si>
    <t>wpływy z opłaty targowej</t>
  </si>
  <si>
    <t>podatek od czynnośći cywilno prawnych</t>
  </si>
  <si>
    <t>odsetki od nieterminowych wpłat</t>
  </si>
  <si>
    <t>wpływy z opłaty skarbowej</t>
  </si>
  <si>
    <t>wpływy z opłaty eksploatacyjnej</t>
  </si>
  <si>
    <t>wpływy z opłaty za zezwolenie na sprzedaż alkoholu</t>
  </si>
  <si>
    <t>udziały w podatku dochodowym od osób fizycznych</t>
  </si>
  <si>
    <t>podatek dochodowy od osób prawnych</t>
  </si>
  <si>
    <t>Uzupełnienie subwencji ogólnej dla jednostek samorządu terytorialnego</t>
  </si>
  <si>
    <t>w tym:</t>
  </si>
  <si>
    <t>część wyrównawcza subwencji ogólnej</t>
  </si>
  <si>
    <t>część oświatowa subwencji ogólnej</t>
  </si>
  <si>
    <t>część równoważąca subwencji ogólnej dla gmin</t>
  </si>
  <si>
    <t>wpłaty na żywienie w przedszkolach</t>
  </si>
  <si>
    <t>środki na żywienie z GOPS</t>
  </si>
  <si>
    <t>wpływy z opłaty za pobyt dziecka w przedszkolu</t>
  </si>
  <si>
    <t xml:space="preserve">dotacje celowe otrzymane z budetu państwa realizację zadań bieżących z zakresu </t>
  </si>
  <si>
    <t>administracji rządowej oraz innych zadań zleconych gminom</t>
  </si>
  <si>
    <t xml:space="preserve">* świadczenia rodzinne, zaliczka alimentacyjna oraz składki na ubezpieczenia </t>
  </si>
  <si>
    <t>emerytalne rentowe z ubezpieczenia społecznego</t>
  </si>
  <si>
    <t>* składki na ubezpieczenie zdrowotne opłacone za osoby pobierające niektóre</t>
  </si>
  <si>
    <t>świadczenia z pomocy społecznej oraz niektóre świadczenia rodzinne</t>
  </si>
  <si>
    <t xml:space="preserve">dotacje celowe otrzymane z budżetu państwa na realizację własnych zadań </t>
  </si>
  <si>
    <t>biżących gmin</t>
  </si>
  <si>
    <t>* zasiłki i pomoc w naturze oraz składki na ubezpieczenia emerytalne i rentowe</t>
  </si>
  <si>
    <t xml:space="preserve">dotacje celowe otrzymane z budżetu państwa na realizację własnych zadań  </t>
  </si>
  <si>
    <t>bieżących gmin</t>
  </si>
  <si>
    <t>* utrzymanie GOPS</t>
  </si>
  <si>
    <t>środki na dożywianie</t>
  </si>
  <si>
    <t>* usługi opiekuńcze i specjalistyczne usługi opiekuńcze</t>
  </si>
  <si>
    <t xml:space="preserve">EDUKACYJNA OPIEKA WYCHOWAWCZA </t>
  </si>
  <si>
    <t>wpłaty na żywienie w świetlicach szkolnych</t>
  </si>
  <si>
    <t>GOSPODARKA KOMUNALNA I OCHRONA ŚRODOWISKA</t>
  </si>
  <si>
    <t>środki na dofinansowanie inwestycji gminnych posyskane w ramach Funduszu</t>
  </si>
  <si>
    <t xml:space="preserve">Spójności na dofinansowanie projektu "Program poprawy czystości zlewni rzeki </t>
  </si>
  <si>
    <t>Wisłoki"</t>
  </si>
  <si>
    <t>wpłaty  mieszkańców na budowę kanalizacji Czarna - Grabiny</t>
  </si>
  <si>
    <t>wpłaty mieszkańców na budowę kanalizacji Chotowa za zalewem</t>
  </si>
  <si>
    <t xml:space="preserve">Kwota             </t>
  </si>
  <si>
    <t>środki na żywienie uczniów z GOPS</t>
  </si>
  <si>
    <t>środki z "Sekcji Gwarancji Europejskieg Funduszu Orientacji i Gwarancji Rolnej"</t>
  </si>
  <si>
    <t xml:space="preserve">                          Nr IV/23/2006</t>
  </si>
  <si>
    <t xml:space="preserve">                          z dnia 29 grudnia 2006r.</t>
  </si>
  <si>
    <t xml:space="preserve">wpływy z innych lokalnych opłat pobieranych przez jst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</si>
</sst>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4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sz val="11"/>
      <name val="Arial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vertical="center"/>
    </xf>
    <xf numFmtId="4" fontId="11" fillId="0" borderId="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4" fontId="11" fillId="0" borderId="9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4" fontId="7" fillId="0" borderId="6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 indent="15"/>
    </xf>
    <xf numFmtId="3" fontId="1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showGridLines="0" tabSelected="1" workbookViewId="0" topLeftCell="A1">
      <selection activeCell="C117" sqref="C117"/>
    </sheetView>
  </sheetViews>
  <sheetFormatPr defaultColWidth="9.00390625" defaultRowHeight="12.75"/>
  <cols>
    <col min="1" max="1" width="10.75390625" style="2" customWidth="1"/>
    <col min="2" max="2" width="2.375" style="1" customWidth="1"/>
    <col min="3" max="3" width="72.875" style="1" customWidth="1"/>
    <col min="4" max="4" width="14.75390625" style="3" customWidth="1"/>
    <col min="5" max="16384" width="9.125" style="1" customWidth="1"/>
  </cols>
  <sheetData>
    <row r="1" spans="1:4" s="71" customFormat="1" ht="15" customHeight="1">
      <c r="A1" s="72"/>
      <c r="C1" s="73" t="s">
        <v>11</v>
      </c>
      <c r="D1" s="74"/>
    </row>
    <row r="2" spans="1:4" s="71" customFormat="1" ht="15" customHeight="1">
      <c r="A2" s="72"/>
      <c r="C2" s="73" t="s">
        <v>12</v>
      </c>
      <c r="D2" s="74"/>
    </row>
    <row r="3" ht="15" customHeight="1">
      <c r="C3" s="13" t="s">
        <v>96</v>
      </c>
    </row>
    <row r="4" ht="15" customHeight="1">
      <c r="C4" s="13" t="s">
        <v>97</v>
      </c>
    </row>
    <row r="5" ht="15" customHeight="1">
      <c r="C5" s="13"/>
    </row>
    <row r="6" ht="13.5" customHeight="1">
      <c r="C6" s="7"/>
    </row>
    <row r="7" spans="1:4" ht="30" customHeight="1">
      <c r="A7" s="82" t="s">
        <v>13</v>
      </c>
      <c r="B7" s="82"/>
      <c r="C7" s="82"/>
      <c r="D7" s="82"/>
    </row>
    <row r="8" spans="1:4" ht="18.75" customHeight="1">
      <c r="A8" s="14"/>
      <c r="B8" s="14"/>
      <c r="C8" s="14"/>
      <c r="D8" s="14"/>
    </row>
    <row r="9" spans="1:4" ht="17.25" customHeight="1">
      <c r="A9" s="14"/>
      <c r="B9" s="14"/>
      <c r="C9" s="14"/>
      <c r="D9" s="14"/>
    </row>
    <row r="10" ht="15.75" customHeight="1"/>
    <row r="11" spans="1:7" s="4" customFormat="1" ht="30" customHeight="1">
      <c r="A11" s="15" t="s">
        <v>0</v>
      </c>
      <c r="B11" s="85" t="s">
        <v>14</v>
      </c>
      <c r="C11" s="85"/>
      <c r="D11" s="16" t="s">
        <v>93</v>
      </c>
      <c r="G11" s="1"/>
    </row>
    <row r="12" spans="1:7" s="19" customFormat="1" ht="15.75">
      <c r="A12" s="17">
        <v>1</v>
      </c>
      <c r="B12" s="86">
        <v>2</v>
      </c>
      <c r="C12" s="86"/>
      <c r="D12" s="18">
        <v>3</v>
      </c>
      <c r="G12" s="1"/>
    </row>
    <row r="13" spans="1:7" s="19" customFormat="1" ht="41.25" customHeight="1">
      <c r="A13" s="20">
        <v>400</v>
      </c>
      <c r="B13" s="77" t="s">
        <v>15</v>
      </c>
      <c r="C13" s="76"/>
      <c r="D13" s="21">
        <f>SUM(D14:D18)</f>
        <v>195948.7</v>
      </c>
      <c r="G13" s="1"/>
    </row>
    <row r="14" spans="1:7" s="19" customFormat="1" ht="24.75" customHeight="1">
      <c r="A14" s="22"/>
      <c r="B14" s="23" t="s">
        <v>9</v>
      </c>
      <c r="C14" s="24" t="s">
        <v>16</v>
      </c>
      <c r="D14" s="25">
        <v>102623.92</v>
      </c>
      <c r="G14" s="1"/>
    </row>
    <row r="15" spans="1:4" s="19" customFormat="1" ht="24.75" customHeight="1">
      <c r="A15" s="22"/>
      <c r="B15" s="23"/>
      <c r="C15" s="24" t="s">
        <v>17</v>
      </c>
      <c r="D15" s="25"/>
    </row>
    <row r="16" spans="1:4" s="19" customFormat="1" ht="24.75" customHeight="1">
      <c r="A16" s="22"/>
      <c r="B16" s="23" t="s">
        <v>9</v>
      </c>
      <c r="C16" s="24" t="s">
        <v>18</v>
      </c>
      <c r="D16" s="25">
        <v>20524.78</v>
      </c>
    </row>
    <row r="17" spans="1:8" s="19" customFormat="1" ht="24.75" customHeight="1">
      <c r="A17" s="26"/>
      <c r="B17" s="27" t="s">
        <v>9</v>
      </c>
      <c r="C17" s="24" t="s">
        <v>19</v>
      </c>
      <c r="D17" s="25">
        <v>50000</v>
      </c>
      <c r="H17" s="19" t="s">
        <v>7</v>
      </c>
    </row>
    <row r="18" spans="1:4" s="19" customFormat="1" ht="24.75" customHeight="1">
      <c r="A18" s="28"/>
      <c r="B18" s="29" t="s">
        <v>9</v>
      </c>
      <c r="C18" s="30" t="s">
        <v>20</v>
      </c>
      <c r="D18" s="31">
        <v>22800</v>
      </c>
    </row>
    <row r="19" spans="1:4" s="19" customFormat="1" ht="24.75" customHeight="1">
      <c r="A19" s="32">
        <v>600</v>
      </c>
      <c r="B19" s="33"/>
      <c r="C19" s="34" t="s">
        <v>6</v>
      </c>
      <c r="D19" s="35">
        <f>D20</f>
        <v>8000</v>
      </c>
    </row>
    <row r="20" spans="1:4" s="19" customFormat="1" ht="24.75" customHeight="1">
      <c r="A20" s="32"/>
      <c r="B20" s="33" t="s">
        <v>9</v>
      </c>
      <c r="C20" s="36" t="s">
        <v>21</v>
      </c>
      <c r="D20" s="25">
        <v>8000</v>
      </c>
    </row>
    <row r="21" spans="1:4" s="19" customFormat="1" ht="24.75" customHeight="1">
      <c r="A21" s="37"/>
      <c r="B21" s="29"/>
      <c r="C21" s="30" t="s">
        <v>22</v>
      </c>
      <c r="D21" s="31"/>
    </row>
    <row r="22" spans="1:4" s="38" customFormat="1" ht="24.75" customHeight="1">
      <c r="A22" s="32">
        <v>630</v>
      </c>
      <c r="B22" s="33"/>
      <c r="C22" s="34" t="s">
        <v>10</v>
      </c>
      <c r="D22" s="35">
        <f>SUM(D23:D26)</f>
        <v>3399908.3</v>
      </c>
    </row>
    <row r="23" spans="1:4" s="19" customFormat="1" ht="24.75" customHeight="1">
      <c r="A23" s="32"/>
      <c r="B23" s="33" t="s">
        <v>9</v>
      </c>
      <c r="C23" s="36" t="s">
        <v>23</v>
      </c>
      <c r="D23" s="25">
        <v>2999919.09</v>
      </c>
    </row>
    <row r="24" spans="1:4" s="19" customFormat="1" ht="24.75" customHeight="1">
      <c r="A24" s="32"/>
      <c r="B24" s="33"/>
      <c r="C24" s="36" t="s">
        <v>24</v>
      </c>
      <c r="D24" s="25"/>
    </row>
    <row r="25" spans="1:4" s="19" customFormat="1" ht="24.75" customHeight="1">
      <c r="A25" s="32"/>
      <c r="B25" s="33"/>
      <c r="C25" s="36" t="s">
        <v>25</v>
      </c>
      <c r="D25" s="25"/>
    </row>
    <row r="26" spans="1:4" s="19" customFormat="1" ht="24.75" customHeight="1">
      <c r="A26" s="32"/>
      <c r="B26" s="33" t="s">
        <v>9</v>
      </c>
      <c r="C26" s="36" t="s">
        <v>26</v>
      </c>
      <c r="D26" s="25">
        <v>399989.21</v>
      </c>
    </row>
    <row r="27" spans="1:4" s="19" customFormat="1" ht="24.75" customHeight="1">
      <c r="A27" s="32"/>
      <c r="B27" s="33"/>
      <c r="C27" s="36" t="s">
        <v>27</v>
      </c>
      <c r="D27" s="25"/>
    </row>
    <row r="28" spans="1:4" s="5" customFormat="1" ht="24.75" customHeight="1">
      <c r="A28" s="39">
        <v>700</v>
      </c>
      <c r="B28" s="78" t="s">
        <v>1</v>
      </c>
      <c r="C28" s="79"/>
      <c r="D28" s="42">
        <f>SUM(D29:D31)</f>
        <v>116621</v>
      </c>
    </row>
    <row r="29" spans="1:4" s="5" customFormat="1" ht="24.75" customHeight="1">
      <c r="A29" s="43"/>
      <c r="B29" s="12" t="s">
        <v>9</v>
      </c>
      <c r="C29" s="44" t="s">
        <v>28</v>
      </c>
      <c r="D29" s="45">
        <v>25839</v>
      </c>
    </row>
    <row r="30" spans="1:4" s="5" customFormat="1" ht="24.75" customHeight="1">
      <c r="A30" s="43"/>
      <c r="B30" s="12" t="s">
        <v>9</v>
      </c>
      <c r="C30" s="44" t="s">
        <v>29</v>
      </c>
      <c r="D30" s="45">
        <v>212</v>
      </c>
    </row>
    <row r="31" spans="1:4" s="5" customFormat="1" ht="24.75" customHeight="1">
      <c r="A31" s="46"/>
      <c r="B31" s="47" t="s">
        <v>9</v>
      </c>
      <c r="C31" s="48" t="s">
        <v>30</v>
      </c>
      <c r="D31" s="49">
        <v>90570</v>
      </c>
    </row>
    <row r="32" spans="1:4" s="5" customFormat="1" ht="24.75" customHeight="1">
      <c r="A32" s="39">
        <v>750</v>
      </c>
      <c r="B32" s="40" t="s">
        <v>2</v>
      </c>
      <c r="C32" s="41"/>
      <c r="D32" s="42">
        <f>D33+D34+D37</f>
        <v>83010.83</v>
      </c>
    </row>
    <row r="33" spans="1:4" s="5" customFormat="1" ht="24.75" customHeight="1">
      <c r="A33" s="43"/>
      <c r="B33" s="12" t="s">
        <v>9</v>
      </c>
      <c r="C33" s="44" t="s">
        <v>31</v>
      </c>
      <c r="D33" s="45">
        <v>339.83</v>
      </c>
    </row>
    <row r="34" spans="1:4" s="5" customFormat="1" ht="24.75" customHeight="1">
      <c r="A34" s="43"/>
      <c r="B34" s="12" t="s">
        <v>9</v>
      </c>
      <c r="C34" s="44" t="s">
        <v>32</v>
      </c>
      <c r="D34" s="45">
        <v>80671</v>
      </c>
    </row>
    <row r="35" spans="1:4" s="5" customFormat="1" ht="24.75" customHeight="1">
      <c r="A35" s="43"/>
      <c r="B35" s="12"/>
      <c r="C35" s="44" t="s">
        <v>33</v>
      </c>
      <c r="D35" s="45"/>
    </row>
    <row r="36" spans="1:4" s="5" customFormat="1" ht="24.75" customHeight="1">
      <c r="A36" s="43"/>
      <c r="B36" s="12"/>
      <c r="C36" s="44" t="s">
        <v>34</v>
      </c>
      <c r="D36" s="45">
        <v>80671</v>
      </c>
    </row>
    <row r="37" spans="1:4" s="5" customFormat="1" ht="24.75" customHeight="1">
      <c r="A37" s="43"/>
      <c r="B37" s="12" t="s">
        <v>9</v>
      </c>
      <c r="C37" s="44" t="s">
        <v>35</v>
      </c>
      <c r="D37" s="45">
        <v>2000</v>
      </c>
    </row>
    <row r="38" spans="1:4" s="5" customFormat="1" ht="24.75" customHeight="1">
      <c r="A38" s="46"/>
      <c r="B38" s="47"/>
      <c r="C38" s="48" t="s">
        <v>36</v>
      </c>
      <c r="D38" s="49"/>
    </row>
    <row r="39" spans="1:4" s="6" customFormat="1" ht="33" customHeight="1">
      <c r="A39" s="39">
        <v>751</v>
      </c>
      <c r="B39" s="78" t="s">
        <v>37</v>
      </c>
      <c r="C39" s="79"/>
      <c r="D39" s="42">
        <f>D41</f>
        <v>1914</v>
      </c>
    </row>
    <row r="40" spans="1:4" s="5" customFormat="1" ht="16.5" customHeight="1">
      <c r="A40" s="43"/>
      <c r="B40" s="83" t="s">
        <v>38</v>
      </c>
      <c r="C40" s="84"/>
      <c r="D40" s="45"/>
    </row>
    <row r="41" spans="1:4" s="5" customFormat="1" ht="27.75" customHeight="1">
      <c r="A41" s="43"/>
      <c r="B41" s="12" t="s">
        <v>9</v>
      </c>
      <c r="C41" s="44" t="s">
        <v>32</v>
      </c>
      <c r="D41" s="45">
        <f>D43</f>
        <v>1914</v>
      </c>
    </row>
    <row r="42" spans="1:4" s="5" customFormat="1" ht="27.75" customHeight="1">
      <c r="A42" s="43"/>
      <c r="B42" s="12"/>
      <c r="C42" s="44" t="s">
        <v>39</v>
      </c>
      <c r="D42" s="45"/>
    </row>
    <row r="43" spans="1:4" s="5" customFormat="1" ht="27.75" customHeight="1">
      <c r="A43" s="46"/>
      <c r="B43" s="47"/>
      <c r="C43" s="48" t="s">
        <v>40</v>
      </c>
      <c r="D43" s="49">
        <v>1914</v>
      </c>
    </row>
    <row r="44" spans="1:4" s="5" customFormat="1" ht="22.5" customHeight="1">
      <c r="A44" s="39">
        <v>756</v>
      </c>
      <c r="B44" s="78" t="s">
        <v>41</v>
      </c>
      <c r="C44" s="79"/>
      <c r="D44" s="42">
        <f>SUM(D47:D67)</f>
        <v>4731353</v>
      </c>
    </row>
    <row r="45" spans="1:4" s="5" customFormat="1" ht="22.5" customHeight="1">
      <c r="A45" s="43"/>
      <c r="B45" s="50" t="s">
        <v>42</v>
      </c>
      <c r="C45" s="51"/>
      <c r="D45" s="45"/>
    </row>
    <row r="46" spans="1:4" s="5" customFormat="1" ht="22.5" customHeight="1">
      <c r="A46" s="43"/>
      <c r="B46" s="50" t="s">
        <v>43</v>
      </c>
      <c r="C46" s="51"/>
      <c r="D46" s="45"/>
    </row>
    <row r="47" spans="1:4" s="5" customFormat="1" ht="24.75" customHeight="1">
      <c r="A47" s="43"/>
      <c r="B47" s="12" t="s">
        <v>9</v>
      </c>
      <c r="C47" s="44" t="s">
        <v>44</v>
      </c>
      <c r="D47" s="45">
        <v>8000</v>
      </c>
    </row>
    <row r="48" spans="1:4" s="5" customFormat="1" ht="24.75" customHeight="1">
      <c r="A48" s="43"/>
      <c r="B48" s="12"/>
      <c r="C48" s="44" t="s">
        <v>45</v>
      </c>
      <c r="D48" s="45"/>
    </row>
    <row r="49" spans="1:4" s="5" customFormat="1" ht="24.75" customHeight="1">
      <c r="A49" s="43"/>
      <c r="B49" s="12" t="s">
        <v>9</v>
      </c>
      <c r="C49" s="44" t="s">
        <v>46</v>
      </c>
      <c r="D49" s="45">
        <v>19800</v>
      </c>
    </row>
    <row r="50" spans="1:4" s="5" customFormat="1" ht="24.75" customHeight="1">
      <c r="A50" s="43"/>
      <c r="B50" s="12" t="s">
        <v>9</v>
      </c>
      <c r="C50" s="44" t="s">
        <v>47</v>
      </c>
      <c r="D50" s="45">
        <v>63800</v>
      </c>
    </row>
    <row r="51" spans="1:4" s="5" customFormat="1" ht="24.75" customHeight="1">
      <c r="A51" s="43"/>
      <c r="B51" s="12" t="s">
        <v>9</v>
      </c>
      <c r="C51" s="44" t="s">
        <v>48</v>
      </c>
      <c r="D51" s="45">
        <v>1437000</v>
      </c>
    </row>
    <row r="52" spans="1:4" s="5" customFormat="1" ht="24.75" customHeight="1">
      <c r="A52" s="43"/>
      <c r="B52" s="12" t="s">
        <v>9</v>
      </c>
      <c r="C52" s="44" t="s">
        <v>49</v>
      </c>
      <c r="D52" s="45">
        <v>4900</v>
      </c>
    </row>
    <row r="53" spans="1:4" ht="24.75" customHeight="1">
      <c r="A53" s="43"/>
      <c r="B53" s="12" t="s">
        <v>9</v>
      </c>
      <c r="C53" s="44" t="s">
        <v>50</v>
      </c>
      <c r="D53" s="45">
        <v>320000</v>
      </c>
    </row>
    <row r="54" spans="1:4" ht="22.5" customHeight="1">
      <c r="A54" s="43"/>
      <c r="B54" s="12" t="s">
        <v>9</v>
      </c>
      <c r="C54" s="44" t="s">
        <v>51</v>
      </c>
      <c r="D54" s="45">
        <v>25000</v>
      </c>
    </row>
    <row r="55" spans="1:4" ht="22.5" customHeight="1">
      <c r="A55" s="43"/>
      <c r="B55" s="12" t="s">
        <v>9</v>
      </c>
      <c r="C55" s="44" t="s">
        <v>52</v>
      </c>
      <c r="D55" s="45">
        <v>208000</v>
      </c>
    </row>
    <row r="56" spans="1:4" ht="22.5" customHeight="1">
      <c r="A56" s="43"/>
      <c r="B56" s="12" t="s">
        <v>9</v>
      </c>
      <c r="C56" s="44" t="s">
        <v>53</v>
      </c>
      <c r="D56" s="45">
        <v>98290</v>
      </c>
    </row>
    <row r="57" spans="1:4" ht="22.5" customHeight="1">
      <c r="A57" s="43"/>
      <c r="B57" s="12" t="s">
        <v>9</v>
      </c>
      <c r="C57" s="44" t="s">
        <v>54</v>
      </c>
      <c r="D57" s="45">
        <v>5000</v>
      </c>
    </row>
    <row r="58" spans="1:4" ht="22.5" customHeight="1">
      <c r="A58" s="43"/>
      <c r="B58" s="12" t="s">
        <v>9</v>
      </c>
      <c r="C58" s="44" t="s">
        <v>55</v>
      </c>
      <c r="D58" s="45">
        <v>2000</v>
      </c>
    </row>
    <row r="59" spans="1:4" ht="22.5" customHeight="1">
      <c r="A59" s="43"/>
      <c r="B59" s="12" t="s">
        <v>9</v>
      </c>
      <c r="C59" s="44" t="s">
        <v>98</v>
      </c>
      <c r="D59" s="45">
        <v>7000</v>
      </c>
    </row>
    <row r="60" spans="1:4" ht="22.5" customHeight="1">
      <c r="A60" s="46"/>
      <c r="B60" s="47"/>
      <c r="C60" s="48"/>
      <c r="D60" s="49"/>
    </row>
    <row r="61" spans="1:4" ht="25.5" customHeight="1">
      <c r="A61" s="52"/>
      <c r="B61" s="53" t="s">
        <v>9</v>
      </c>
      <c r="C61" s="54" t="s">
        <v>56</v>
      </c>
      <c r="D61" s="55">
        <v>85000</v>
      </c>
    </row>
    <row r="62" spans="1:4" ht="25.5" customHeight="1">
      <c r="A62" s="43"/>
      <c r="B62" s="12" t="s">
        <v>9</v>
      </c>
      <c r="C62" s="44" t="s">
        <v>57</v>
      </c>
      <c r="D62" s="45">
        <v>5800</v>
      </c>
    </row>
    <row r="63" spans="1:4" ht="25.5" customHeight="1">
      <c r="A63" s="43"/>
      <c r="B63" s="12" t="s">
        <v>9</v>
      </c>
      <c r="C63" s="44" t="s">
        <v>58</v>
      </c>
      <c r="D63" s="45">
        <v>27000</v>
      </c>
    </row>
    <row r="64" spans="1:4" ht="25.5" customHeight="1">
      <c r="A64" s="43"/>
      <c r="B64" s="12" t="s">
        <v>9</v>
      </c>
      <c r="C64" s="44" t="s">
        <v>59</v>
      </c>
      <c r="D64" s="45">
        <v>30000</v>
      </c>
    </row>
    <row r="65" spans="1:4" ht="25.5" customHeight="1">
      <c r="A65" s="43"/>
      <c r="B65" s="12" t="s">
        <v>9</v>
      </c>
      <c r="C65" s="44" t="s">
        <v>60</v>
      </c>
      <c r="D65" s="45">
        <v>90000</v>
      </c>
    </row>
    <row r="66" spans="1:4" ht="25.5" customHeight="1">
      <c r="A66" s="10"/>
      <c r="B66" s="12" t="s">
        <v>9</v>
      </c>
      <c r="C66" s="44" t="s">
        <v>61</v>
      </c>
      <c r="D66" s="9">
        <v>2289763</v>
      </c>
    </row>
    <row r="67" spans="1:4" ht="25.5" customHeight="1">
      <c r="A67" s="56"/>
      <c r="B67" s="47" t="s">
        <v>9</v>
      </c>
      <c r="C67" s="48" t="s">
        <v>62</v>
      </c>
      <c r="D67" s="57">
        <v>5000</v>
      </c>
    </row>
    <row r="68" spans="1:4" ht="25.5" customHeight="1">
      <c r="A68" s="20">
        <v>758</v>
      </c>
      <c r="B68" s="78" t="s">
        <v>5</v>
      </c>
      <c r="C68" s="79"/>
      <c r="D68" s="8">
        <f>SUM(D71:D73)</f>
        <v>12444823</v>
      </c>
    </row>
    <row r="69" spans="1:4" ht="25.5" customHeight="1">
      <c r="A69" s="43"/>
      <c r="B69" s="12" t="s">
        <v>63</v>
      </c>
      <c r="C69" s="44"/>
      <c r="D69" s="45"/>
    </row>
    <row r="70" spans="1:4" ht="25.5" customHeight="1">
      <c r="A70" s="43"/>
      <c r="B70" s="80" t="s">
        <v>64</v>
      </c>
      <c r="C70" s="81"/>
      <c r="D70" s="45"/>
    </row>
    <row r="71" spans="1:4" ht="25.5" customHeight="1">
      <c r="A71" s="43"/>
      <c r="B71" s="12" t="s">
        <v>9</v>
      </c>
      <c r="C71" s="44" t="s">
        <v>65</v>
      </c>
      <c r="D71" s="45">
        <v>4276172</v>
      </c>
    </row>
    <row r="72" spans="1:4" ht="25.5" customHeight="1">
      <c r="A72" s="43"/>
      <c r="B72" s="12" t="s">
        <v>9</v>
      </c>
      <c r="C72" s="44" t="s">
        <v>66</v>
      </c>
      <c r="D72" s="45">
        <v>8008642</v>
      </c>
    </row>
    <row r="73" spans="1:4" ht="25.5" customHeight="1">
      <c r="A73" s="46"/>
      <c r="B73" s="47" t="s">
        <v>9</v>
      </c>
      <c r="C73" s="48" t="s">
        <v>67</v>
      </c>
      <c r="D73" s="49">
        <v>160009</v>
      </c>
    </row>
    <row r="74" spans="1:4" ht="25.5" customHeight="1">
      <c r="A74" s="39">
        <v>801</v>
      </c>
      <c r="B74" s="40"/>
      <c r="C74" s="41" t="s">
        <v>3</v>
      </c>
      <c r="D74" s="42">
        <f>SUM(D75:D78)</f>
        <v>335282.4</v>
      </c>
    </row>
    <row r="75" spans="1:4" ht="24.75" customHeight="1">
      <c r="A75" s="32"/>
      <c r="B75" s="50" t="s">
        <v>9</v>
      </c>
      <c r="C75" s="60" t="s">
        <v>95</v>
      </c>
      <c r="D75" s="61">
        <v>285882.4</v>
      </c>
    </row>
    <row r="76" spans="1:4" ht="24.75" customHeight="1">
      <c r="A76" s="43"/>
      <c r="B76" s="12" t="s">
        <v>9</v>
      </c>
      <c r="C76" s="44" t="s">
        <v>68</v>
      </c>
      <c r="D76" s="45">
        <v>29200</v>
      </c>
    </row>
    <row r="77" spans="1:4" ht="24.75" customHeight="1">
      <c r="A77" s="43"/>
      <c r="B77" s="12" t="s">
        <v>9</v>
      </c>
      <c r="C77" s="44" t="s">
        <v>69</v>
      </c>
      <c r="D77" s="45">
        <v>4700</v>
      </c>
    </row>
    <row r="78" spans="1:4" ht="24.75" customHeight="1">
      <c r="A78" s="46"/>
      <c r="B78" s="47" t="s">
        <v>9</v>
      </c>
      <c r="C78" s="48" t="s">
        <v>70</v>
      </c>
      <c r="D78" s="49">
        <v>15500</v>
      </c>
    </row>
    <row r="79" spans="1:4" s="5" customFormat="1" ht="25.5" customHeight="1">
      <c r="A79" s="39">
        <v>852</v>
      </c>
      <c r="B79" s="40"/>
      <c r="C79" s="41" t="s">
        <v>8</v>
      </c>
      <c r="D79" s="42">
        <f>D80+D84+D88+D91+D94+D97+D98</f>
        <v>6313700</v>
      </c>
    </row>
    <row r="80" spans="1:4" s="5" customFormat="1" ht="24.75" customHeight="1">
      <c r="A80" s="32"/>
      <c r="B80" s="12" t="s">
        <v>9</v>
      </c>
      <c r="C80" s="44" t="s">
        <v>71</v>
      </c>
      <c r="D80" s="45">
        <v>5310900</v>
      </c>
    </row>
    <row r="81" spans="1:4" s="5" customFormat="1" ht="24.75" customHeight="1">
      <c r="A81" s="32"/>
      <c r="B81" s="12"/>
      <c r="C81" s="44" t="s">
        <v>72</v>
      </c>
      <c r="D81" s="45"/>
    </row>
    <row r="82" spans="1:4" s="5" customFormat="1" ht="24.75" customHeight="1">
      <c r="A82" s="32"/>
      <c r="B82" s="12"/>
      <c r="C82" s="44" t="s">
        <v>73</v>
      </c>
      <c r="D82" s="45">
        <v>5310900</v>
      </c>
    </row>
    <row r="83" spans="1:4" s="5" customFormat="1" ht="25.5" customHeight="1">
      <c r="A83" s="32"/>
      <c r="B83" s="12"/>
      <c r="C83" s="44" t="s">
        <v>74</v>
      </c>
      <c r="D83" s="62"/>
    </row>
    <row r="84" spans="1:4" s="5" customFormat="1" ht="27" customHeight="1">
      <c r="A84" s="43"/>
      <c r="B84" s="12" t="s">
        <v>9</v>
      </c>
      <c r="C84" s="44" t="s">
        <v>32</v>
      </c>
      <c r="D84" s="45">
        <v>8500</v>
      </c>
    </row>
    <row r="85" spans="1:4" s="5" customFormat="1" ht="27" customHeight="1">
      <c r="A85" s="43"/>
      <c r="B85" s="12"/>
      <c r="C85" s="44" t="s">
        <v>33</v>
      </c>
      <c r="D85" s="45"/>
    </row>
    <row r="86" spans="1:4" s="5" customFormat="1" ht="27" customHeight="1">
      <c r="A86" s="43"/>
      <c r="B86" s="12"/>
      <c r="C86" s="44" t="s">
        <v>75</v>
      </c>
      <c r="D86" s="45">
        <v>8500</v>
      </c>
    </row>
    <row r="87" spans="1:4" s="5" customFormat="1" ht="27" customHeight="1">
      <c r="A87" s="46"/>
      <c r="B87" s="47"/>
      <c r="C87" s="48" t="s">
        <v>76</v>
      </c>
      <c r="D87" s="49"/>
    </row>
    <row r="88" spans="1:4" s="5" customFormat="1" ht="27" customHeight="1">
      <c r="A88" s="52"/>
      <c r="B88" s="53" t="s">
        <v>9</v>
      </c>
      <c r="C88" s="54" t="s">
        <v>77</v>
      </c>
      <c r="D88" s="55">
        <v>428800</v>
      </c>
    </row>
    <row r="89" spans="1:4" s="5" customFormat="1" ht="25.5" customHeight="1">
      <c r="A89" s="43"/>
      <c r="B89" s="12"/>
      <c r="C89" s="44" t="s">
        <v>78</v>
      </c>
      <c r="D89" s="45"/>
    </row>
    <row r="90" spans="1:4" s="5" customFormat="1" ht="24.75" customHeight="1">
      <c r="A90" s="43"/>
      <c r="B90" s="12"/>
      <c r="C90" s="44" t="s">
        <v>79</v>
      </c>
      <c r="D90" s="45">
        <v>428800</v>
      </c>
    </row>
    <row r="91" spans="1:4" s="5" customFormat="1" ht="24.75" customHeight="1">
      <c r="A91" s="43"/>
      <c r="B91" s="12" t="s">
        <v>9</v>
      </c>
      <c r="C91" s="44" t="s">
        <v>80</v>
      </c>
      <c r="D91" s="45">
        <f>D93</f>
        <v>159600</v>
      </c>
    </row>
    <row r="92" spans="1:4" s="5" customFormat="1" ht="24.75" customHeight="1">
      <c r="A92" s="43"/>
      <c r="B92" s="12"/>
      <c r="C92" s="44" t="s">
        <v>81</v>
      </c>
      <c r="D92" s="45"/>
    </row>
    <row r="93" spans="1:4" s="5" customFormat="1" ht="24.75" customHeight="1">
      <c r="A93" s="43"/>
      <c r="B93" s="12"/>
      <c r="C93" s="44" t="s">
        <v>82</v>
      </c>
      <c r="D93" s="45">
        <v>159600</v>
      </c>
    </row>
    <row r="94" spans="1:4" s="5" customFormat="1" ht="24.75" customHeight="1">
      <c r="A94" s="43"/>
      <c r="B94" s="12" t="s">
        <v>9</v>
      </c>
      <c r="C94" s="44" t="s">
        <v>32</v>
      </c>
      <c r="D94" s="45">
        <f>D96</f>
        <v>89000</v>
      </c>
    </row>
    <row r="95" spans="1:4" s="5" customFormat="1" ht="24.75" customHeight="1">
      <c r="A95" s="43"/>
      <c r="B95" s="12"/>
      <c r="C95" s="44" t="s">
        <v>33</v>
      </c>
      <c r="D95" s="45"/>
    </row>
    <row r="96" spans="1:4" s="5" customFormat="1" ht="24.75" customHeight="1">
      <c r="A96" s="43"/>
      <c r="B96" s="12"/>
      <c r="C96" s="44" t="s">
        <v>79</v>
      </c>
      <c r="D96" s="45">
        <v>89000</v>
      </c>
    </row>
    <row r="97" spans="1:4" s="5" customFormat="1" ht="24.75" customHeight="1">
      <c r="A97" s="43"/>
      <c r="B97" s="12" t="s">
        <v>9</v>
      </c>
      <c r="C97" s="44" t="s">
        <v>83</v>
      </c>
      <c r="D97" s="45">
        <v>307900</v>
      </c>
    </row>
    <row r="98" spans="1:4" s="5" customFormat="1" ht="24.75" customHeight="1">
      <c r="A98" s="43"/>
      <c r="B98" s="12" t="s">
        <v>9</v>
      </c>
      <c r="C98" s="44" t="s">
        <v>32</v>
      </c>
      <c r="D98" s="45">
        <f>D100</f>
        <v>9000</v>
      </c>
    </row>
    <row r="99" spans="1:4" s="5" customFormat="1" ht="24.75" customHeight="1">
      <c r="A99" s="43"/>
      <c r="B99" s="12"/>
      <c r="C99" s="44" t="s">
        <v>33</v>
      </c>
      <c r="D99" s="45"/>
    </row>
    <row r="100" spans="1:4" s="5" customFormat="1" ht="24.75" customHeight="1">
      <c r="A100" s="43"/>
      <c r="B100" s="12"/>
      <c r="C100" s="44" t="s">
        <v>84</v>
      </c>
      <c r="D100" s="45">
        <v>9000</v>
      </c>
    </row>
    <row r="101" spans="1:4" s="5" customFormat="1" ht="23.25" customHeight="1">
      <c r="A101" s="63">
        <v>854</v>
      </c>
      <c r="B101" s="75" t="s">
        <v>85</v>
      </c>
      <c r="C101" s="76"/>
      <c r="D101" s="64">
        <f>SUM(D102:D103)</f>
        <v>160693</v>
      </c>
    </row>
    <row r="102" spans="1:4" s="5" customFormat="1" ht="23.25" customHeight="1">
      <c r="A102" s="43"/>
      <c r="B102" s="12" t="s">
        <v>9</v>
      </c>
      <c r="C102" s="65" t="s">
        <v>86</v>
      </c>
      <c r="D102" s="45">
        <v>64319</v>
      </c>
    </row>
    <row r="103" spans="1:4" s="5" customFormat="1" ht="23.25" customHeight="1">
      <c r="A103" s="46"/>
      <c r="B103" s="47" t="s">
        <v>9</v>
      </c>
      <c r="C103" s="66" t="s">
        <v>94</v>
      </c>
      <c r="D103" s="49">
        <v>96374</v>
      </c>
    </row>
    <row r="104" spans="1:4" ht="28.5" customHeight="1">
      <c r="A104" s="39">
        <v>900</v>
      </c>
      <c r="B104" s="40" t="s">
        <v>87</v>
      </c>
      <c r="C104" s="41"/>
      <c r="D104" s="42">
        <f>SUM(D105:D109)</f>
        <v>1585846.31</v>
      </c>
    </row>
    <row r="105" spans="1:4" ht="28.5" customHeight="1">
      <c r="A105" s="58"/>
      <c r="B105" s="59" t="s">
        <v>9</v>
      </c>
      <c r="C105" s="60" t="s">
        <v>88</v>
      </c>
      <c r="D105" s="61">
        <v>1313646.31</v>
      </c>
    </row>
    <row r="106" spans="1:4" ht="28.5" customHeight="1">
      <c r="A106" s="58"/>
      <c r="B106" s="59"/>
      <c r="C106" s="60" t="s">
        <v>89</v>
      </c>
      <c r="D106" s="61"/>
    </row>
    <row r="107" spans="1:4" ht="28.5" customHeight="1">
      <c r="A107" s="58"/>
      <c r="B107" s="59"/>
      <c r="C107" s="60" t="s">
        <v>90</v>
      </c>
      <c r="D107" s="61"/>
    </row>
    <row r="108" spans="1:4" ht="28.5" customHeight="1">
      <c r="A108" s="43"/>
      <c r="B108" s="12" t="s">
        <v>9</v>
      </c>
      <c r="C108" s="44" t="s">
        <v>91</v>
      </c>
      <c r="D108" s="45">
        <v>249600</v>
      </c>
    </row>
    <row r="109" spans="1:4" ht="28.5" customHeight="1">
      <c r="A109" s="43"/>
      <c r="B109" s="12" t="s">
        <v>9</v>
      </c>
      <c r="C109" s="44" t="s">
        <v>92</v>
      </c>
      <c r="D109" s="45">
        <v>22600</v>
      </c>
    </row>
    <row r="110" spans="1:4" ht="30" customHeight="1">
      <c r="A110" s="67"/>
      <c r="B110" s="68" t="s">
        <v>4</v>
      </c>
      <c r="C110" s="69"/>
      <c r="D110" s="70">
        <f>D104+D101+D79+D74+D68+D44+D39+D32+D28+D22+D19+D13</f>
        <v>29377100.54</v>
      </c>
    </row>
    <row r="111" ht="21.75" customHeight="1"/>
    <row r="112" ht="21.75" customHeight="1">
      <c r="D112" s="11"/>
    </row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</sheetData>
  <mergeCells count="11">
    <mergeCell ref="A7:D7"/>
    <mergeCell ref="B40:C40"/>
    <mergeCell ref="B28:C28"/>
    <mergeCell ref="B39:C39"/>
    <mergeCell ref="B11:C11"/>
    <mergeCell ref="B12:C12"/>
    <mergeCell ref="B101:C101"/>
    <mergeCell ref="B13:C13"/>
    <mergeCell ref="B44:C44"/>
    <mergeCell ref="B68:C68"/>
    <mergeCell ref="B70:C7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2007-03-09T07:38:35Z</cp:lastPrinted>
  <dcterms:created xsi:type="dcterms:W3CDTF">2002-11-06T07:04:14Z</dcterms:created>
  <dcterms:modified xsi:type="dcterms:W3CDTF">2007-03-09T07:38:37Z</dcterms:modified>
  <cp:category/>
  <cp:version/>
  <cp:contentType/>
  <cp:contentStatus/>
</cp:coreProperties>
</file>